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4" i="1"/>
  <c r="I85"/>
  <c r="I103"/>
  <c r="I107" l="1"/>
  <c r="I28"/>
  <c r="D19" l="1"/>
  <c r="H98"/>
  <c r="I91"/>
  <c r="I86" l="1"/>
  <c r="I81"/>
  <c r="J75"/>
  <c r="I66"/>
  <c r="J57"/>
  <c r="I37" l="1"/>
  <c r="I36" s="1"/>
  <c r="I42"/>
  <c r="I45"/>
  <c r="I48"/>
  <c r="I41" l="1"/>
  <c r="I19"/>
  <c r="I109" l="1"/>
  <c r="I112" s="1"/>
  <c r="G37"/>
  <c r="G42" s="1"/>
  <c r="G45" s="1"/>
  <c r="G48" s="1"/>
</calcChain>
</file>

<file path=xl/sharedStrings.xml><?xml version="1.0" encoding="utf-8"?>
<sst xmlns="http://schemas.openxmlformats.org/spreadsheetml/2006/main" count="150" uniqueCount="99">
  <si>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</si>
  <si>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</si>
  <si>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</si>
  <si>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</si>
  <si>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</si>
  <si>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</si>
  <si>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</si>
  <si>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</si>
  <si>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</si>
  <si>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</si>
  <si>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</si>
  <si>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</si>
  <si>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</si>
  <si>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</si>
  <si>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</si>
  <si>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</si>
  <si>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</si>
  <si>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</si>
  <si>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</si>
  <si>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</si>
  <si>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</si>
  <si>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</si>
  <si>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</si>
  <si>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</si>
  <si>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</si>
  <si>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</si>
  <si>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</si>
  <si>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</si>
  <si>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</si>
  <si>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</si>
  <si>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</si>
  <si>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</si>
  <si>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</si>
  <si>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</si>
  <si>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</si>
  <si>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</si>
  <si>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</si>
  <si>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</si>
  <si>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</si>
  <si>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</si>
  <si>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</si>
  <si>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</si>
  <si>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</si>
  <si>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</si>
  <si>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</si>
  <si>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</si>
  <si>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</si>
  <si>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</si>
  <si>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</si>
  <si>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</si>
  <si>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</si>
  <si>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</si>
  <si>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</si>
  <si>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</si>
  <si>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</si>
  <si>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</si>
  <si>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</si>
  <si>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</si>
  <si>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</si>
  <si>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</si>
  <si>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</si>
  <si>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</si>
  <si>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</si>
  <si>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</si>
  <si>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</si>
  <si>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</si>
  <si>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</si>
  <si>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</si>
  <si>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</si>
  <si>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</si>
  <si>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</si>
  <si>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</si>
  <si>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</si>
  <si>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</si>
  <si>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</si>
  <si>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</si>
  <si>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</si>
  <si>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</si>
  <si>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</si>
  <si>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</si>
  <si>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</si>
  <si>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</si>
  <si>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</si>
  <si>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</si>
  <si>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</si>
  <si>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</si>
  <si>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</si>
  <si>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</si>
  <si>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</si>
  <si>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</si>
  <si>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</si>
  <si>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</si>
  <si>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</si>
  <si>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Горячее питание</t>
  </si>
  <si>
    <t>РАСЧЕТЫ (ОБОСНОВАНИЯ) К ПЛАНУ ФИНАНСОВО-ХОЗЯЙСТВЕННОЙ ДЕЯТЕЛЬНОСТИ ГОСУДАРСТВЕННОГО УЧРЕЖДЕНИЯ (по расходам) внебюджетная деятельность</t>
  </si>
  <si>
    <t>Теплоснабжение</t>
  </si>
  <si>
    <t>Приобретение основных средств</t>
  </si>
  <si>
    <t>Приобретение материальных запасов</t>
  </si>
  <si>
    <t>на 01.07.2022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</si>
</sst>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tabSelected="1" workbookViewId="0">
      <selection activeCell="I105" sqref="I105:J105"/>
    </sheetView>
  </sheetViews>
  <sheetFormatPr defaultRowHeight="1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17.25" customHeight="1">
      <c r="A2" s="91" t="s">
        <v>1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7.25" customHeight="1">
      <c r="A3" s="91" t="s">
        <v>90</v>
      </c>
      <c r="B3" s="91"/>
      <c r="C3" s="91"/>
      <c r="D3" s="91"/>
      <c r="E3" s="91"/>
      <c r="F3" s="91"/>
      <c r="G3" s="91"/>
      <c r="H3" s="91"/>
      <c r="I3" s="91"/>
      <c r="J3" s="91"/>
    </row>
    <row r="4" spans="1:10" ht="17.25">
      <c r="A4" s="1"/>
      <c r="I4" s="52" t="s">
        <v>98</v>
      </c>
      <c r="J4" s="52"/>
    </row>
    <row r="5" spans="1:10" ht="39.75" customHeight="1">
      <c r="A5" s="92" t="s">
        <v>94</v>
      </c>
      <c r="B5" s="92"/>
      <c r="C5" s="92"/>
      <c r="D5" s="92"/>
      <c r="E5" s="92"/>
      <c r="F5" s="92"/>
      <c r="G5" s="92"/>
      <c r="H5" s="92"/>
      <c r="I5" s="92"/>
      <c r="J5" s="92"/>
    </row>
    <row r="6" spans="1:10" ht="17.25">
      <c r="A6" s="90" t="s">
        <v>2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93" t="s">
        <v>5</v>
      </c>
      <c r="B9" s="93"/>
      <c r="C9" s="93"/>
      <c r="D9" s="93"/>
      <c r="E9" s="93"/>
      <c r="F9" s="93"/>
      <c r="G9" s="93"/>
      <c r="H9" s="93"/>
      <c r="I9" s="93"/>
      <c r="J9" s="93"/>
    </row>
    <row r="10" spans="1:10" ht="30" customHeight="1" thickBot="1">
      <c r="A10" s="100" t="s">
        <v>6</v>
      </c>
      <c r="B10" s="94" t="s">
        <v>7</v>
      </c>
      <c r="C10" s="95"/>
      <c r="D10" s="100" t="s">
        <v>8</v>
      </c>
      <c r="E10" s="103" t="s">
        <v>9</v>
      </c>
      <c r="F10" s="104"/>
      <c r="G10" s="104"/>
      <c r="H10" s="105"/>
      <c r="I10" s="94" t="s">
        <v>10</v>
      </c>
      <c r="J10" s="95"/>
    </row>
    <row r="11" spans="1:10" ht="15.75" thickBot="1">
      <c r="A11" s="101"/>
      <c r="B11" s="96"/>
      <c r="C11" s="97"/>
      <c r="D11" s="101"/>
      <c r="E11" s="100" t="s">
        <v>11</v>
      </c>
      <c r="F11" s="103" t="s">
        <v>86</v>
      </c>
      <c r="G11" s="104"/>
      <c r="H11" s="105"/>
      <c r="I11" s="96"/>
      <c r="J11" s="97"/>
    </row>
    <row r="12" spans="1:10" ht="62.25" customHeight="1" thickBot="1">
      <c r="A12" s="102"/>
      <c r="B12" s="98"/>
      <c r="C12" s="99"/>
      <c r="D12" s="102"/>
      <c r="E12" s="102"/>
      <c r="F12" s="4" t="s">
        <v>12</v>
      </c>
      <c r="G12" s="4" t="s">
        <v>13</v>
      </c>
      <c r="H12" s="4" t="s">
        <v>14</v>
      </c>
      <c r="I12" s="98"/>
      <c r="J12" s="99"/>
    </row>
    <row r="13" spans="1:10" ht="15.75" thickBot="1">
      <c r="A13" s="5">
        <v>1</v>
      </c>
      <c r="B13" s="103">
        <v>2</v>
      </c>
      <c r="C13" s="105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103">
        <v>8</v>
      </c>
      <c r="J13" s="105"/>
    </row>
    <row r="14" spans="1:10" ht="15.75" thickBot="1">
      <c r="A14" s="6">
        <v>1</v>
      </c>
      <c r="B14" s="120"/>
      <c r="C14" s="121"/>
      <c r="D14" s="47"/>
      <c r="E14" s="29"/>
      <c r="F14" s="29"/>
      <c r="G14" s="30"/>
      <c r="H14" s="29"/>
      <c r="I14" s="106"/>
      <c r="J14" s="117"/>
    </row>
    <row r="15" spans="1:10" ht="15.75" customHeight="1" thickBot="1">
      <c r="A15" s="6">
        <v>2</v>
      </c>
      <c r="B15" s="120"/>
      <c r="C15" s="121"/>
      <c r="D15" s="47"/>
      <c r="E15" s="29"/>
      <c r="F15" s="29"/>
      <c r="G15" s="30"/>
      <c r="H15" s="29"/>
      <c r="I15" s="106"/>
      <c r="J15" s="117"/>
    </row>
    <row r="16" spans="1:10" ht="26.25" hidden="1" customHeight="1" thickBot="1">
      <c r="A16" s="6">
        <v>3</v>
      </c>
      <c r="B16" s="120"/>
      <c r="C16" s="121"/>
      <c r="D16" s="47"/>
      <c r="E16" s="29"/>
      <c r="F16" s="29"/>
      <c r="G16" s="29"/>
      <c r="H16" s="29"/>
      <c r="I16" s="106"/>
      <c r="J16" s="117"/>
    </row>
    <row r="17" spans="1:12" ht="25.5" hidden="1" customHeight="1" thickBot="1">
      <c r="A17" s="6">
        <v>4</v>
      </c>
      <c r="B17" s="120"/>
      <c r="C17" s="121"/>
      <c r="D17" s="47"/>
      <c r="E17" s="29"/>
      <c r="F17" s="29"/>
      <c r="G17" s="29"/>
      <c r="H17" s="29"/>
      <c r="I17" s="106"/>
      <c r="J17" s="117"/>
    </row>
    <row r="18" spans="1:12" ht="27" hidden="1" customHeight="1" thickBot="1">
      <c r="A18" s="28">
        <v>5</v>
      </c>
      <c r="B18" s="122"/>
      <c r="C18" s="123"/>
      <c r="D18" s="32"/>
      <c r="E18" s="29"/>
      <c r="F18" s="33"/>
      <c r="G18" s="33"/>
      <c r="H18" s="33"/>
      <c r="I18" s="106"/>
      <c r="J18" s="117"/>
    </row>
    <row r="19" spans="1:12" ht="15.75" customHeight="1" thickBot="1">
      <c r="A19" s="124" t="s">
        <v>15</v>
      </c>
      <c r="B19" s="125"/>
      <c r="C19" s="126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118">
        <f>SUM(I14:J18)</f>
        <v>0</v>
      </c>
      <c r="J19" s="119"/>
      <c r="L19" s="44"/>
    </row>
    <row r="20" spans="1:12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>
      <c r="A21" s="62" t="s">
        <v>2</v>
      </c>
      <c r="B21" s="62"/>
      <c r="C21" s="62"/>
      <c r="D21" s="62"/>
      <c r="E21" s="62"/>
      <c r="F21" s="62"/>
      <c r="G21" s="62"/>
      <c r="H21" s="62"/>
      <c r="I21" s="62"/>
      <c r="J21" s="62"/>
    </row>
    <row r="22" spans="1:12" ht="17.25">
      <c r="A22" s="3" t="s">
        <v>17</v>
      </c>
    </row>
    <row r="23" spans="1:12" ht="17.25">
      <c r="A23" s="3" t="s">
        <v>18</v>
      </c>
    </row>
    <row r="24" spans="1:12" ht="32.25" customHeight="1" thickBot="1">
      <c r="A24" s="72" t="s">
        <v>19</v>
      </c>
      <c r="B24" s="72"/>
      <c r="C24" s="72"/>
      <c r="D24" s="72"/>
      <c r="E24" s="72"/>
      <c r="F24" s="72"/>
      <c r="G24" s="72"/>
      <c r="H24" s="72"/>
      <c r="I24" s="72"/>
      <c r="J24" s="72"/>
    </row>
    <row r="25" spans="1:12" ht="67.5" customHeight="1" thickBot="1">
      <c r="A25" s="7" t="s">
        <v>6</v>
      </c>
      <c r="B25" s="53" t="s">
        <v>20</v>
      </c>
      <c r="C25" s="54"/>
      <c r="D25" s="55"/>
      <c r="E25" s="53" t="s">
        <v>21</v>
      </c>
      <c r="F25" s="55"/>
      <c r="G25" s="8" t="s">
        <v>22</v>
      </c>
      <c r="H25" s="8" t="s">
        <v>23</v>
      </c>
      <c r="I25" s="53" t="s">
        <v>24</v>
      </c>
      <c r="J25" s="55"/>
    </row>
    <row r="26" spans="1:12" ht="16.5" thickBot="1">
      <c r="A26" s="9">
        <v>1</v>
      </c>
      <c r="B26" s="53">
        <v>2</v>
      </c>
      <c r="C26" s="54"/>
      <c r="D26" s="55"/>
      <c r="E26" s="53">
        <v>3</v>
      </c>
      <c r="F26" s="55"/>
      <c r="G26" s="10">
        <v>4</v>
      </c>
      <c r="H26" s="10">
        <v>5</v>
      </c>
      <c r="I26" s="53">
        <v>6</v>
      </c>
      <c r="J26" s="55"/>
    </row>
    <row r="27" spans="1:12" ht="15.75" thickBot="1">
      <c r="A27" s="17"/>
      <c r="B27" s="73"/>
      <c r="C27" s="85"/>
      <c r="D27" s="74"/>
      <c r="E27" s="73"/>
      <c r="F27" s="74"/>
      <c r="G27" s="16"/>
      <c r="H27" s="16"/>
      <c r="I27" s="73"/>
      <c r="J27" s="74"/>
    </row>
    <row r="28" spans="1:12" ht="16.5" customHeight="1" thickBot="1">
      <c r="A28" s="59" t="s">
        <v>15</v>
      </c>
      <c r="B28" s="61"/>
      <c r="C28" s="61"/>
      <c r="D28" s="60"/>
      <c r="E28" s="53" t="s">
        <v>25</v>
      </c>
      <c r="F28" s="55"/>
      <c r="G28" s="11" t="s">
        <v>25</v>
      </c>
      <c r="H28" s="11" t="s">
        <v>25</v>
      </c>
      <c r="I28" s="53">
        <f>SUM(I27:J27)</f>
        <v>0</v>
      </c>
      <c r="J28" s="55"/>
    </row>
    <row r="30" spans="1:12" ht="17.25">
      <c r="A30" s="90" t="s">
        <v>26</v>
      </c>
      <c r="B30" s="90"/>
      <c r="C30" s="90"/>
      <c r="D30" s="90"/>
      <c r="E30" s="90"/>
      <c r="F30" s="90"/>
      <c r="G30" s="90"/>
      <c r="H30" s="90"/>
      <c r="I30" s="90"/>
      <c r="J30" s="90"/>
    </row>
    <row r="31" spans="1:12" ht="17.25">
      <c r="A31" s="3" t="s">
        <v>27</v>
      </c>
    </row>
    <row r="32" spans="1:12" ht="17.25">
      <c r="A32" s="3" t="s">
        <v>28</v>
      </c>
    </row>
    <row r="33" spans="1:10" ht="71.25" customHeight="1" thickBot="1">
      <c r="A33" s="72" t="s">
        <v>29</v>
      </c>
      <c r="B33" s="72"/>
      <c r="C33" s="72"/>
      <c r="D33" s="72"/>
      <c r="E33" s="72"/>
      <c r="F33" s="72"/>
      <c r="G33" s="72"/>
      <c r="H33" s="72"/>
      <c r="I33" s="72"/>
      <c r="J33" s="72"/>
    </row>
    <row r="34" spans="1:10" ht="32.25" thickBot="1">
      <c r="A34" s="7" t="s">
        <v>6</v>
      </c>
      <c r="B34" s="53" t="s">
        <v>30</v>
      </c>
      <c r="C34" s="54"/>
      <c r="D34" s="54"/>
      <c r="E34" s="54"/>
      <c r="F34" s="55"/>
      <c r="G34" s="53" t="s">
        <v>31</v>
      </c>
      <c r="H34" s="55"/>
      <c r="I34" s="53" t="s">
        <v>32</v>
      </c>
      <c r="J34" s="55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53" t="s">
        <v>33</v>
      </c>
      <c r="C36" s="54"/>
      <c r="D36" s="54"/>
      <c r="E36" s="54"/>
      <c r="F36" s="55"/>
      <c r="G36" s="53" t="s">
        <v>16</v>
      </c>
      <c r="H36" s="55"/>
      <c r="I36" s="67">
        <f>I37</f>
        <v>0</v>
      </c>
      <c r="J36" s="68"/>
    </row>
    <row r="37" spans="1:10" ht="15.75">
      <c r="A37" s="75"/>
      <c r="B37" s="77" t="s">
        <v>34</v>
      </c>
      <c r="C37" s="78"/>
      <c r="D37" s="78"/>
      <c r="E37" s="78"/>
      <c r="F37" s="79"/>
      <c r="G37" s="81">
        <f>I19</f>
        <v>0</v>
      </c>
      <c r="H37" s="82"/>
      <c r="I37" s="86">
        <f>I49/30.2*22</f>
        <v>0</v>
      </c>
      <c r="J37" s="87"/>
    </row>
    <row r="38" spans="1:10" ht="16.5" thickBot="1">
      <c r="A38" s="76"/>
      <c r="B38" s="65" t="s">
        <v>35</v>
      </c>
      <c r="C38" s="80"/>
      <c r="D38" s="80"/>
      <c r="E38" s="80"/>
      <c r="F38" s="66"/>
      <c r="G38" s="83"/>
      <c r="H38" s="84"/>
      <c r="I38" s="88"/>
      <c r="J38" s="89"/>
    </row>
    <row r="39" spans="1:10" ht="16.5" thickBot="1">
      <c r="A39" s="17"/>
      <c r="B39" s="53" t="s">
        <v>36</v>
      </c>
      <c r="C39" s="54"/>
      <c r="D39" s="54"/>
      <c r="E39" s="54"/>
      <c r="F39" s="55"/>
      <c r="G39" s="73"/>
      <c r="H39" s="74"/>
      <c r="I39" s="67"/>
      <c r="J39" s="68"/>
    </row>
    <row r="40" spans="1:10" ht="48.75" customHeight="1" thickBot="1">
      <c r="A40" s="17"/>
      <c r="B40" s="53" t="s">
        <v>37</v>
      </c>
      <c r="C40" s="54"/>
      <c r="D40" s="54"/>
      <c r="E40" s="54"/>
      <c r="F40" s="55"/>
      <c r="G40" s="73"/>
      <c r="H40" s="74"/>
      <c r="I40" s="67"/>
      <c r="J40" s="68"/>
    </row>
    <row r="41" spans="1:10" ht="31.5" customHeight="1" thickBot="1">
      <c r="A41" s="15">
        <v>2</v>
      </c>
      <c r="B41" s="53" t="s">
        <v>38</v>
      </c>
      <c r="C41" s="54"/>
      <c r="D41" s="54"/>
      <c r="E41" s="54"/>
      <c r="F41" s="55"/>
      <c r="G41" s="53" t="s">
        <v>16</v>
      </c>
      <c r="H41" s="55"/>
      <c r="I41" s="67">
        <f>I42+I45</f>
        <v>0</v>
      </c>
      <c r="J41" s="68"/>
    </row>
    <row r="42" spans="1:10" ht="15.75">
      <c r="A42" s="75"/>
      <c r="B42" s="77" t="s">
        <v>34</v>
      </c>
      <c r="C42" s="78"/>
      <c r="D42" s="78"/>
      <c r="E42" s="78"/>
      <c r="F42" s="79"/>
      <c r="G42" s="81">
        <f>G37</f>
        <v>0</v>
      </c>
      <c r="H42" s="82"/>
      <c r="I42" s="86">
        <f>I49/30.2*2.9</f>
        <v>0</v>
      </c>
      <c r="J42" s="87"/>
    </row>
    <row r="43" spans="1:10" ht="49.5" customHeight="1" thickBot="1">
      <c r="A43" s="76"/>
      <c r="B43" s="65" t="s">
        <v>39</v>
      </c>
      <c r="C43" s="80"/>
      <c r="D43" s="80"/>
      <c r="E43" s="80"/>
      <c r="F43" s="66"/>
      <c r="G43" s="83"/>
      <c r="H43" s="84"/>
      <c r="I43" s="88"/>
      <c r="J43" s="89"/>
    </row>
    <row r="44" spans="1:10" ht="45.75" customHeight="1" thickBot="1">
      <c r="A44" s="17"/>
      <c r="B44" s="53" t="s">
        <v>40</v>
      </c>
      <c r="C44" s="54"/>
      <c r="D44" s="54"/>
      <c r="E44" s="54"/>
      <c r="F44" s="55"/>
      <c r="G44" s="73"/>
      <c r="H44" s="74"/>
      <c r="I44" s="67"/>
      <c r="J44" s="68"/>
    </row>
    <row r="45" spans="1:10" ht="45" customHeight="1" thickBot="1">
      <c r="A45" s="17"/>
      <c r="B45" s="53" t="s">
        <v>41</v>
      </c>
      <c r="C45" s="54"/>
      <c r="D45" s="54"/>
      <c r="E45" s="54"/>
      <c r="F45" s="55"/>
      <c r="G45" s="106">
        <f>G42</f>
        <v>0</v>
      </c>
      <c r="H45" s="107"/>
      <c r="I45" s="67">
        <f>I49/30.2*0.2</f>
        <v>0</v>
      </c>
      <c r="J45" s="68"/>
    </row>
    <row r="46" spans="1:10" ht="63.75" customHeight="1" thickBot="1">
      <c r="A46" s="17"/>
      <c r="B46" s="53" t="s">
        <v>42</v>
      </c>
      <c r="C46" s="54"/>
      <c r="D46" s="54"/>
      <c r="E46" s="54"/>
      <c r="F46" s="55"/>
      <c r="G46" s="73"/>
      <c r="H46" s="74"/>
      <c r="I46" s="67"/>
      <c r="J46" s="68"/>
    </row>
    <row r="47" spans="1:10" ht="65.25" customHeight="1" thickBot="1">
      <c r="A47" s="17"/>
      <c r="B47" s="53" t="s">
        <v>43</v>
      </c>
      <c r="C47" s="54"/>
      <c r="D47" s="54"/>
      <c r="E47" s="54"/>
      <c r="F47" s="55"/>
      <c r="G47" s="73"/>
      <c r="H47" s="74"/>
      <c r="I47" s="67"/>
      <c r="J47" s="68"/>
    </row>
    <row r="48" spans="1:10" ht="46.5" customHeight="1" thickBot="1">
      <c r="A48" s="15">
        <v>3</v>
      </c>
      <c r="B48" s="53" t="s">
        <v>44</v>
      </c>
      <c r="C48" s="54"/>
      <c r="D48" s="54"/>
      <c r="E48" s="54"/>
      <c r="F48" s="55"/>
      <c r="G48" s="106">
        <f>G45</f>
        <v>0</v>
      </c>
      <c r="H48" s="107"/>
      <c r="I48" s="56">
        <f>I49/30.2*5.1</f>
        <v>0</v>
      </c>
      <c r="J48" s="57"/>
    </row>
    <row r="49" spans="1:10" ht="16.5" customHeight="1" thickBot="1">
      <c r="A49" s="59" t="s">
        <v>45</v>
      </c>
      <c r="B49" s="61"/>
      <c r="C49" s="61"/>
      <c r="D49" s="61"/>
      <c r="E49" s="61"/>
      <c r="F49" s="60"/>
      <c r="G49" s="53" t="s">
        <v>16</v>
      </c>
      <c r="H49" s="55"/>
      <c r="I49" s="56"/>
      <c r="J49" s="57"/>
    </row>
    <row r="51" spans="1:10" ht="17.25">
      <c r="A51" s="90" t="s">
        <v>46</v>
      </c>
      <c r="B51" s="90"/>
      <c r="C51" s="90"/>
      <c r="D51" s="90"/>
      <c r="E51" s="90"/>
      <c r="F51" s="90"/>
      <c r="G51" s="90"/>
      <c r="H51" s="90"/>
      <c r="I51" s="90"/>
      <c r="J51" s="90"/>
    </row>
    <row r="52" spans="1:10" ht="17.25">
      <c r="A52" s="3" t="s">
        <v>47</v>
      </c>
    </row>
    <row r="53" spans="1:10" ht="18" thickBot="1">
      <c r="A53" s="3" t="s">
        <v>18</v>
      </c>
    </row>
    <row r="54" spans="1:10" ht="63.75" customHeight="1" thickBot="1">
      <c r="A54" s="7" t="s">
        <v>6</v>
      </c>
      <c r="B54" s="53" t="s">
        <v>48</v>
      </c>
      <c r="C54" s="54"/>
      <c r="D54" s="54"/>
      <c r="E54" s="55"/>
      <c r="F54" s="53" t="s">
        <v>49</v>
      </c>
      <c r="G54" s="55"/>
      <c r="H54" s="53" t="s">
        <v>50</v>
      </c>
      <c r="I54" s="55"/>
      <c r="J54" s="8" t="s">
        <v>51</v>
      </c>
    </row>
    <row r="55" spans="1:10" ht="16.5" thickBot="1">
      <c r="A55" s="9">
        <v>1</v>
      </c>
      <c r="B55" s="53">
        <v>2</v>
      </c>
      <c r="C55" s="54"/>
      <c r="D55" s="54"/>
      <c r="E55" s="55"/>
      <c r="F55" s="53">
        <v>3</v>
      </c>
      <c r="G55" s="55"/>
      <c r="H55" s="53">
        <v>4</v>
      </c>
      <c r="I55" s="55"/>
      <c r="J55" s="10">
        <v>5</v>
      </c>
    </row>
    <row r="56" spans="1:10" ht="16.5" thickBot="1">
      <c r="A56" s="15">
        <v>1</v>
      </c>
      <c r="B56" s="53"/>
      <c r="C56" s="54"/>
      <c r="D56" s="54"/>
      <c r="E56" s="55"/>
      <c r="F56" s="53"/>
      <c r="G56" s="55"/>
      <c r="H56" s="53"/>
      <c r="I56" s="55"/>
      <c r="J56" s="11"/>
    </row>
    <row r="57" spans="1:10" ht="16.5" customHeight="1" thickBot="1">
      <c r="A57" s="59" t="s">
        <v>15</v>
      </c>
      <c r="B57" s="61"/>
      <c r="C57" s="61"/>
      <c r="D57" s="61"/>
      <c r="E57" s="60"/>
      <c r="F57" s="53" t="s">
        <v>16</v>
      </c>
      <c r="G57" s="55"/>
      <c r="H57" s="53" t="s">
        <v>16</v>
      </c>
      <c r="I57" s="55"/>
      <c r="J57" s="11">
        <f>J56</f>
        <v>0</v>
      </c>
    </row>
    <row r="59" spans="1:10" ht="17.25">
      <c r="A59" s="90" t="s">
        <v>52</v>
      </c>
      <c r="B59" s="90"/>
      <c r="C59" s="90"/>
      <c r="D59" s="90"/>
      <c r="E59" s="90"/>
      <c r="F59" s="90"/>
      <c r="G59" s="90"/>
      <c r="H59" s="90"/>
      <c r="I59" s="90"/>
      <c r="J59" s="90"/>
    </row>
    <row r="60" spans="1:10" ht="17.25">
      <c r="A60" s="3" t="s">
        <v>53</v>
      </c>
    </row>
    <row r="61" spans="1:10" ht="17.25">
      <c r="A61" s="3" t="s">
        <v>54</v>
      </c>
    </row>
    <row r="62" spans="1:10" ht="18" thickBot="1">
      <c r="A62" s="3"/>
    </row>
    <row r="63" spans="1:10" ht="32.25" thickBot="1">
      <c r="A63" s="7" t="s">
        <v>6</v>
      </c>
      <c r="B63" s="53" t="s">
        <v>20</v>
      </c>
      <c r="C63" s="54"/>
      <c r="D63" s="55"/>
      <c r="E63" s="53" t="s">
        <v>55</v>
      </c>
      <c r="F63" s="55"/>
      <c r="G63" s="53" t="s">
        <v>56</v>
      </c>
      <c r="H63" s="55"/>
      <c r="I63" s="53" t="s">
        <v>57</v>
      </c>
      <c r="J63" s="55"/>
    </row>
    <row r="64" spans="1:10" ht="16.5" thickBot="1">
      <c r="A64" s="9">
        <v>1</v>
      </c>
      <c r="B64" s="53">
        <v>2</v>
      </c>
      <c r="C64" s="54"/>
      <c r="D64" s="55"/>
      <c r="E64" s="53">
        <v>3</v>
      </c>
      <c r="F64" s="55"/>
      <c r="G64" s="53">
        <v>4</v>
      </c>
      <c r="H64" s="55"/>
      <c r="I64" s="53">
        <v>5</v>
      </c>
      <c r="J64" s="55"/>
    </row>
    <row r="65" spans="1:10" ht="16.5" customHeight="1" thickBot="1">
      <c r="A65" s="15">
        <v>1</v>
      </c>
      <c r="B65" s="53"/>
      <c r="C65" s="54"/>
      <c r="D65" s="55"/>
      <c r="E65" s="53"/>
      <c r="F65" s="55"/>
      <c r="G65" s="53"/>
      <c r="H65" s="55"/>
      <c r="I65" s="53"/>
      <c r="J65" s="55"/>
    </row>
    <row r="66" spans="1:10" ht="16.5" customHeight="1" thickBot="1">
      <c r="A66" s="59" t="s">
        <v>45</v>
      </c>
      <c r="B66" s="61"/>
      <c r="C66" s="61"/>
      <c r="D66" s="60"/>
      <c r="E66" s="53"/>
      <c r="F66" s="112"/>
      <c r="G66" s="108"/>
      <c r="H66" s="109"/>
      <c r="I66" s="110">
        <f>SUM(I65:J65)</f>
        <v>0</v>
      </c>
      <c r="J66" s="111"/>
    </row>
    <row r="68" spans="1:10" ht="17.25">
      <c r="A68" s="90" t="s">
        <v>58</v>
      </c>
      <c r="B68" s="90"/>
      <c r="C68" s="90"/>
      <c r="D68" s="90"/>
      <c r="E68" s="90"/>
      <c r="F68" s="90"/>
      <c r="G68" s="90"/>
      <c r="H68" s="90"/>
      <c r="I68" s="90"/>
      <c r="J68" s="90"/>
    </row>
    <row r="69" spans="1:10" ht="17.25">
      <c r="A69" s="3" t="s">
        <v>59</v>
      </c>
    </row>
    <row r="70" spans="1:10" ht="17.25">
      <c r="A70" s="3" t="s">
        <v>60</v>
      </c>
    </row>
    <row r="71" spans="1:10" ht="18" thickBot="1">
      <c r="A71" s="58" t="s">
        <v>61</v>
      </c>
      <c r="B71" s="58"/>
      <c r="C71" s="58"/>
      <c r="D71" s="58"/>
      <c r="E71" s="58"/>
      <c r="F71" s="58"/>
      <c r="G71" s="58"/>
      <c r="H71" s="58"/>
      <c r="I71" s="58"/>
      <c r="J71" s="58"/>
    </row>
    <row r="72" spans="1:10" ht="52.5" customHeight="1" thickBot="1">
      <c r="A72" s="7" t="s">
        <v>6</v>
      </c>
      <c r="B72" s="53" t="s">
        <v>20</v>
      </c>
      <c r="C72" s="54"/>
      <c r="D72" s="55"/>
      <c r="E72" s="8" t="s">
        <v>62</v>
      </c>
      <c r="F72" s="53" t="s">
        <v>63</v>
      </c>
      <c r="G72" s="55"/>
      <c r="H72" s="53" t="s">
        <v>64</v>
      </c>
      <c r="I72" s="55"/>
      <c r="J72" s="8" t="s">
        <v>51</v>
      </c>
    </row>
    <row r="73" spans="1:10" ht="16.5" thickBot="1">
      <c r="A73" s="9">
        <v>1</v>
      </c>
      <c r="B73" s="53">
        <v>2</v>
      </c>
      <c r="C73" s="54"/>
      <c r="D73" s="55"/>
      <c r="E73" s="10">
        <v>3</v>
      </c>
      <c r="F73" s="53">
        <v>4</v>
      </c>
      <c r="G73" s="55"/>
      <c r="H73" s="53">
        <v>5</v>
      </c>
      <c r="I73" s="55"/>
      <c r="J73" s="10">
        <v>6</v>
      </c>
    </row>
    <row r="74" spans="1:10" ht="16.5" thickBot="1">
      <c r="A74" s="15">
        <v>1</v>
      </c>
      <c r="B74" s="53"/>
      <c r="C74" s="54"/>
      <c r="D74" s="55"/>
      <c r="E74" s="11"/>
      <c r="F74" s="53"/>
      <c r="G74" s="55"/>
      <c r="H74" s="56"/>
      <c r="I74" s="57"/>
      <c r="J74" s="36"/>
    </row>
    <row r="75" spans="1:10" ht="16.5" thickBot="1">
      <c r="A75" s="26"/>
      <c r="B75" s="61" t="s">
        <v>45</v>
      </c>
      <c r="C75" s="61"/>
      <c r="D75" s="60"/>
      <c r="E75" s="11" t="s">
        <v>16</v>
      </c>
      <c r="F75" s="53" t="s">
        <v>16</v>
      </c>
      <c r="G75" s="55"/>
      <c r="H75" s="53" t="s">
        <v>16</v>
      </c>
      <c r="I75" s="55"/>
      <c r="J75" s="37">
        <f>SUM(J74:J74)</f>
        <v>0</v>
      </c>
    </row>
    <row r="76" spans="1:10" ht="15.7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>
      <c r="A77" s="62" t="s">
        <v>65</v>
      </c>
      <c r="B77" s="62"/>
      <c r="C77" s="62"/>
      <c r="D77" s="62"/>
      <c r="E77" s="62"/>
      <c r="F77" s="62"/>
      <c r="G77" s="62"/>
      <c r="H77" s="62"/>
      <c r="I77" s="62"/>
      <c r="J77" s="62"/>
    </row>
    <row r="78" spans="1:10" ht="32.25" thickBot="1">
      <c r="A78" s="24" t="s">
        <v>6</v>
      </c>
      <c r="B78" s="63" t="s">
        <v>20</v>
      </c>
      <c r="C78" s="69"/>
      <c r="D78" s="64"/>
      <c r="E78" s="63" t="s">
        <v>66</v>
      </c>
      <c r="F78" s="64"/>
      <c r="G78" s="63" t="s">
        <v>67</v>
      </c>
      <c r="H78" s="64"/>
      <c r="I78" s="63" t="s">
        <v>68</v>
      </c>
      <c r="J78" s="70"/>
    </row>
    <row r="79" spans="1:10" ht="16.5" thickBot="1">
      <c r="A79" s="9">
        <v>1</v>
      </c>
      <c r="B79" s="65">
        <v>2</v>
      </c>
      <c r="C79" s="80"/>
      <c r="D79" s="66"/>
      <c r="E79" s="65">
        <v>3</v>
      </c>
      <c r="F79" s="66"/>
      <c r="G79" s="65">
        <v>4</v>
      </c>
      <c r="H79" s="66"/>
      <c r="I79" s="65">
        <v>5</v>
      </c>
      <c r="J79" s="66"/>
    </row>
    <row r="80" spans="1:10" ht="16.5" thickBot="1">
      <c r="A80" s="15">
        <v>1</v>
      </c>
      <c r="B80" s="53" t="s">
        <v>91</v>
      </c>
      <c r="C80" s="54"/>
      <c r="D80" s="55"/>
      <c r="E80" s="73"/>
      <c r="F80" s="74"/>
      <c r="G80" s="73"/>
      <c r="H80" s="74"/>
      <c r="I80" s="67"/>
      <c r="J80" s="68"/>
    </row>
    <row r="81" spans="1:10" ht="16.5" customHeight="1" thickBot="1">
      <c r="A81" s="59" t="s">
        <v>45</v>
      </c>
      <c r="B81" s="61"/>
      <c r="C81" s="61"/>
      <c r="D81" s="60"/>
      <c r="E81" s="73"/>
      <c r="F81" s="74"/>
      <c r="G81" s="73"/>
      <c r="H81" s="74"/>
      <c r="I81" s="67">
        <f>I80</f>
        <v>0</v>
      </c>
      <c r="J81" s="68"/>
    </row>
    <row r="82" spans="1:10" ht="18" thickBot="1">
      <c r="A82" s="2" t="s">
        <v>69</v>
      </c>
    </row>
    <row r="83" spans="1:10" ht="79.5" customHeight="1" thickBot="1">
      <c r="A83" s="7" t="s">
        <v>6</v>
      </c>
      <c r="B83" s="53" t="s">
        <v>48</v>
      </c>
      <c r="C83" s="55"/>
      <c r="D83" s="53" t="s">
        <v>70</v>
      </c>
      <c r="E83" s="55"/>
      <c r="F83" s="53" t="s">
        <v>71</v>
      </c>
      <c r="G83" s="55"/>
      <c r="H83" s="8" t="s">
        <v>72</v>
      </c>
      <c r="I83" s="53" t="s">
        <v>73</v>
      </c>
      <c r="J83" s="55"/>
    </row>
    <row r="84" spans="1:10" ht="16.5" thickBot="1">
      <c r="A84" s="9">
        <v>1</v>
      </c>
      <c r="B84" s="53">
        <v>2</v>
      </c>
      <c r="C84" s="55"/>
      <c r="D84" s="53">
        <v>3</v>
      </c>
      <c r="E84" s="55"/>
      <c r="F84" s="53">
        <v>4</v>
      </c>
      <c r="G84" s="55"/>
      <c r="H84" s="10">
        <v>5</v>
      </c>
      <c r="I84" s="53">
        <v>6</v>
      </c>
      <c r="J84" s="55"/>
    </row>
    <row r="85" spans="1:10" ht="16.5" customHeight="1" thickBot="1">
      <c r="A85" s="15">
        <v>1</v>
      </c>
      <c r="B85" s="59" t="s">
        <v>95</v>
      </c>
      <c r="C85" s="60"/>
      <c r="D85" s="67"/>
      <c r="E85" s="68"/>
      <c r="F85" s="67"/>
      <c r="G85" s="68"/>
      <c r="H85" s="38"/>
      <c r="I85" s="67">
        <f>31340.34+24245.7</f>
        <v>55586.04</v>
      </c>
      <c r="J85" s="68"/>
    </row>
    <row r="86" spans="1:10" ht="16.5" customHeight="1" thickBot="1">
      <c r="A86" s="59" t="s">
        <v>45</v>
      </c>
      <c r="B86" s="61"/>
      <c r="C86" s="60"/>
      <c r="D86" s="67" t="s">
        <v>16</v>
      </c>
      <c r="E86" s="68"/>
      <c r="F86" s="67" t="s">
        <v>16</v>
      </c>
      <c r="G86" s="68"/>
      <c r="H86" s="39" t="s">
        <v>16</v>
      </c>
      <c r="I86" s="67">
        <f>SUM(I85:J85)</f>
        <v>55586.04</v>
      </c>
      <c r="J86" s="68"/>
    </row>
    <row r="87" spans="1:10" ht="43.5" customHeight="1" thickBot="1">
      <c r="A87" s="116" t="s">
        <v>74</v>
      </c>
      <c r="B87" s="116"/>
      <c r="C87" s="116"/>
      <c r="D87" s="116"/>
      <c r="E87" s="116"/>
      <c r="F87" s="116"/>
      <c r="G87" s="116"/>
      <c r="H87" s="116"/>
      <c r="I87" s="116"/>
      <c r="J87" s="116"/>
    </row>
    <row r="88" spans="1:10" ht="52.5" customHeight="1" thickBot="1">
      <c r="A88" s="7" t="s">
        <v>6</v>
      </c>
      <c r="B88" s="53" t="s">
        <v>48</v>
      </c>
      <c r="C88" s="54"/>
      <c r="D88" s="54"/>
      <c r="E88" s="55"/>
      <c r="F88" s="53" t="s">
        <v>75</v>
      </c>
      <c r="G88" s="55"/>
      <c r="H88" s="14" t="s">
        <v>76</v>
      </c>
      <c r="I88" s="53" t="s">
        <v>77</v>
      </c>
      <c r="J88" s="55"/>
    </row>
    <row r="89" spans="1:10" ht="16.5" thickBot="1">
      <c r="A89" s="9">
        <v>1</v>
      </c>
      <c r="B89" s="53">
        <v>2</v>
      </c>
      <c r="C89" s="54"/>
      <c r="D89" s="54"/>
      <c r="E89" s="55"/>
      <c r="F89" s="53">
        <v>3</v>
      </c>
      <c r="G89" s="55"/>
      <c r="H89" s="10">
        <v>4</v>
      </c>
      <c r="I89" s="53">
        <v>5</v>
      </c>
      <c r="J89" s="55"/>
    </row>
    <row r="90" spans="1:10" ht="16.5" customHeight="1" thickBot="1">
      <c r="A90" s="9">
        <v>1</v>
      </c>
      <c r="B90" s="59"/>
      <c r="C90" s="114"/>
      <c r="D90" s="114"/>
      <c r="E90" s="115"/>
      <c r="F90" s="53" t="s">
        <v>78</v>
      </c>
      <c r="G90" s="55"/>
      <c r="H90" s="45">
        <v>12</v>
      </c>
      <c r="I90" s="53"/>
      <c r="J90" s="55"/>
    </row>
    <row r="91" spans="1:10" ht="16.5" customHeight="1" thickBot="1">
      <c r="A91" s="113" t="s">
        <v>45</v>
      </c>
      <c r="B91" s="69"/>
      <c r="C91" s="69"/>
      <c r="D91" s="69"/>
      <c r="E91" s="64"/>
      <c r="F91" s="63" t="s">
        <v>16</v>
      </c>
      <c r="G91" s="64"/>
      <c r="H91" s="22" t="s">
        <v>16</v>
      </c>
      <c r="I91" s="63">
        <f>SUM(I90:J90)</f>
        <v>0</v>
      </c>
      <c r="J91" s="70"/>
    </row>
    <row r="92" spans="1:10" ht="16.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>
      <c r="A93" s="127" t="s">
        <v>79</v>
      </c>
      <c r="B93" s="127"/>
      <c r="C93" s="127"/>
      <c r="D93" s="127"/>
      <c r="E93" s="127"/>
      <c r="F93" s="127"/>
      <c r="G93" s="127"/>
      <c r="H93" s="127"/>
      <c r="I93" s="127"/>
      <c r="J93" s="127"/>
    </row>
    <row r="94" spans="1:10" ht="32.25" thickBot="1">
      <c r="A94" s="7" t="s">
        <v>6</v>
      </c>
      <c r="B94" s="53" t="s">
        <v>48</v>
      </c>
      <c r="C94" s="54"/>
      <c r="D94" s="54"/>
      <c r="E94" s="55"/>
      <c r="F94" s="53" t="s">
        <v>80</v>
      </c>
      <c r="G94" s="55"/>
      <c r="H94" s="53" t="s">
        <v>81</v>
      </c>
      <c r="I94" s="55"/>
    </row>
    <row r="95" spans="1:10" ht="16.5" thickBot="1">
      <c r="A95" s="9">
        <v>1</v>
      </c>
      <c r="B95" s="53">
        <v>2</v>
      </c>
      <c r="C95" s="54"/>
      <c r="D95" s="54"/>
      <c r="E95" s="55"/>
      <c r="F95" s="53">
        <v>3</v>
      </c>
      <c r="G95" s="55"/>
      <c r="H95" s="53">
        <v>4</v>
      </c>
      <c r="I95" s="55"/>
    </row>
    <row r="96" spans="1:10" ht="16.5" thickBot="1">
      <c r="A96" s="15">
        <v>1</v>
      </c>
      <c r="B96" s="59" t="s">
        <v>92</v>
      </c>
      <c r="C96" s="61"/>
      <c r="D96" s="61"/>
      <c r="E96" s="60"/>
      <c r="F96" s="53" t="s">
        <v>82</v>
      </c>
      <c r="G96" s="55"/>
      <c r="H96" s="53"/>
      <c r="I96" s="55"/>
    </row>
    <row r="97" spans="1:10" ht="16.5" thickBot="1">
      <c r="A97" s="42">
        <v>2</v>
      </c>
      <c r="B97" s="61" t="s">
        <v>88</v>
      </c>
      <c r="C97" s="61"/>
      <c r="D97" s="61"/>
      <c r="E97" s="60"/>
      <c r="F97" s="45"/>
      <c r="G97" s="46"/>
      <c r="H97" s="53"/>
      <c r="I97" s="55"/>
    </row>
    <row r="98" spans="1:10" ht="16.5" customHeight="1" thickBot="1">
      <c r="A98" s="59" t="s">
        <v>45</v>
      </c>
      <c r="B98" s="61"/>
      <c r="C98" s="61"/>
      <c r="D98" s="61"/>
      <c r="E98" s="60"/>
      <c r="F98" s="53" t="s">
        <v>82</v>
      </c>
      <c r="G98" s="55"/>
      <c r="H98" s="53">
        <f>SUM(H96:I97)</f>
        <v>0</v>
      </c>
      <c r="I98" s="55"/>
    </row>
    <row r="99" spans="1:10" ht="16.5" customHeight="1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>
      <c r="A100" s="72" t="s">
        <v>83</v>
      </c>
      <c r="B100" s="72"/>
      <c r="C100" s="72"/>
      <c r="D100" s="72"/>
      <c r="E100" s="72"/>
      <c r="F100" s="72"/>
      <c r="G100" s="72"/>
      <c r="H100" s="72"/>
      <c r="I100" s="72"/>
      <c r="J100" s="72"/>
    </row>
    <row r="101" spans="1:10" ht="32.25" thickBot="1">
      <c r="A101" s="7" t="s">
        <v>6</v>
      </c>
      <c r="B101" s="53" t="s">
        <v>20</v>
      </c>
      <c r="C101" s="54"/>
      <c r="D101" s="54"/>
      <c r="E101" s="55"/>
      <c r="F101" s="8" t="s">
        <v>84</v>
      </c>
      <c r="G101" s="53" t="s">
        <v>85</v>
      </c>
      <c r="H101" s="55"/>
      <c r="I101" s="53" t="s">
        <v>51</v>
      </c>
      <c r="J101" s="55"/>
    </row>
    <row r="102" spans="1:10" ht="16.5" thickBot="1">
      <c r="A102" s="9"/>
      <c r="B102" s="53">
        <v>1</v>
      </c>
      <c r="C102" s="54"/>
      <c r="D102" s="54"/>
      <c r="E102" s="55"/>
      <c r="F102" s="10">
        <v>2</v>
      </c>
      <c r="G102" s="53">
        <v>3</v>
      </c>
      <c r="H102" s="55"/>
      <c r="I102" s="53">
        <v>4</v>
      </c>
      <c r="J102" s="55"/>
    </row>
    <row r="103" spans="1:10" ht="16.5" thickBot="1">
      <c r="A103" s="15">
        <v>1</v>
      </c>
      <c r="B103" s="59" t="s">
        <v>93</v>
      </c>
      <c r="C103" s="61"/>
      <c r="D103" s="61"/>
      <c r="E103" s="60"/>
      <c r="F103" s="16"/>
      <c r="G103" s="73"/>
      <c r="H103" s="74"/>
      <c r="I103" s="53">
        <f>270000+21039.33</f>
        <v>291039.33</v>
      </c>
      <c r="J103" s="55"/>
    </row>
    <row r="104" spans="1:10" ht="16.5" thickBot="1">
      <c r="A104" s="42">
        <v>2</v>
      </c>
      <c r="B104" s="54" t="s">
        <v>89</v>
      </c>
      <c r="C104" s="54"/>
      <c r="D104" s="54"/>
      <c r="E104" s="55"/>
      <c r="F104" s="16"/>
      <c r="G104" s="48"/>
      <c r="H104" s="49"/>
      <c r="I104" s="53">
        <f>6862+8848.35-338.35</f>
        <v>15372</v>
      </c>
      <c r="J104" s="55"/>
    </row>
    <row r="105" spans="1:10" ht="16.5" thickBot="1">
      <c r="A105" s="42">
        <v>3</v>
      </c>
      <c r="B105" s="54" t="s">
        <v>97</v>
      </c>
      <c r="C105" s="54"/>
      <c r="D105" s="54"/>
      <c r="E105" s="55"/>
      <c r="F105" s="16"/>
      <c r="G105" s="50"/>
      <c r="H105" s="51"/>
      <c r="I105" s="53">
        <v>59.47</v>
      </c>
      <c r="J105" s="55"/>
    </row>
    <row r="106" spans="1:10" ht="16.5" thickBot="1">
      <c r="A106" s="42">
        <v>4</v>
      </c>
      <c r="B106" s="61" t="s">
        <v>96</v>
      </c>
      <c r="C106" s="61"/>
      <c r="D106" s="61"/>
      <c r="E106" s="60"/>
      <c r="F106" s="16"/>
      <c r="G106" s="40"/>
      <c r="H106" s="41"/>
      <c r="I106" s="53">
        <v>3954</v>
      </c>
      <c r="J106" s="55"/>
    </row>
    <row r="107" spans="1:10" ht="16.5" customHeight="1" thickBot="1">
      <c r="A107" s="59" t="s">
        <v>45</v>
      </c>
      <c r="B107" s="61"/>
      <c r="C107" s="61"/>
      <c r="D107" s="61"/>
      <c r="E107" s="60"/>
      <c r="F107" s="16"/>
      <c r="G107" s="53" t="s">
        <v>16</v>
      </c>
      <c r="H107" s="55"/>
      <c r="I107" s="53">
        <f>SUM(I103:J106)</f>
        <v>310424.8</v>
      </c>
      <c r="J107" s="55"/>
    </row>
    <row r="109" spans="1:10">
      <c r="B109" s="130" t="s">
        <v>87</v>
      </c>
      <c r="C109" s="131"/>
      <c r="D109" s="131"/>
      <c r="E109" s="132"/>
      <c r="F109" s="43"/>
      <c r="G109" s="43"/>
      <c r="H109" s="43"/>
      <c r="I109" s="128">
        <f>I107+H98+I91+I86+I81+J75+I66+J57+I49+I28+I19</f>
        <v>366010.83999999997</v>
      </c>
      <c r="J109" s="129"/>
    </row>
    <row r="111" spans="1:10">
      <c r="I111" s="52">
        <v>366010.84</v>
      </c>
      <c r="J111" s="52"/>
    </row>
    <row r="112" spans="1:10">
      <c r="I112" s="71">
        <f>I111-I109</f>
        <v>0</v>
      </c>
      <c r="J112" s="52"/>
    </row>
  </sheetData>
  <mergeCells count="215">
    <mergeCell ref="B102:E102"/>
    <mergeCell ref="G102:H102"/>
    <mergeCell ref="I102:J102"/>
    <mergeCell ref="A93:J93"/>
    <mergeCell ref="A100:J100"/>
    <mergeCell ref="I101:J101"/>
    <mergeCell ref="I109:J109"/>
    <mergeCell ref="B106:E106"/>
    <mergeCell ref="I106:J106"/>
    <mergeCell ref="B109:E109"/>
    <mergeCell ref="I107:J107"/>
    <mergeCell ref="B103:E103"/>
    <mergeCell ref="A107:E107"/>
    <mergeCell ref="G107:H107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B80:D80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B55:E55"/>
    <mergeCell ref="I64:J64"/>
    <mergeCell ref="I44:J44"/>
    <mergeCell ref="B40:F40"/>
    <mergeCell ref="G40:H40"/>
    <mergeCell ref="G44:H44"/>
    <mergeCell ref="I42:J43"/>
    <mergeCell ref="B44:F44"/>
    <mergeCell ref="A49:F49"/>
    <mergeCell ref="A59:J59"/>
    <mergeCell ref="B63:D63"/>
    <mergeCell ref="E63:F63"/>
    <mergeCell ref="G63:H63"/>
    <mergeCell ref="I63:J63"/>
    <mergeCell ref="G49:H49"/>
    <mergeCell ref="I49:J49"/>
    <mergeCell ref="A51:J51"/>
    <mergeCell ref="B54:E54"/>
    <mergeCell ref="F54:G54"/>
    <mergeCell ref="H54:I54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B79:D79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26:J26"/>
    <mergeCell ref="I78:J78"/>
    <mergeCell ref="I79:J79"/>
    <mergeCell ref="G78:H78"/>
    <mergeCell ref="G79:H79"/>
    <mergeCell ref="I112:J112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B105:E105"/>
    <mergeCell ref="I105:J105"/>
    <mergeCell ref="I111:J111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E80:F80"/>
    <mergeCell ref="G80:H80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2021-09-28T05:08:52Z</cp:lastPrinted>
  <dcterms:created xsi:type="dcterms:W3CDTF">2019-01-22T10:57:22Z</dcterms:created>
  <dcterms:modified xsi:type="dcterms:W3CDTF">2022-07-05T10:18:31Z</dcterms:modified>
</cp:coreProperties>
</file>